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70" i="1" l="1"/>
  <c r="G53" i="1" l="1"/>
  <c r="F53" i="1"/>
  <c r="G86" i="1" l="1"/>
  <c r="F86" i="1"/>
  <c r="G84" i="1"/>
  <c r="F84" i="1"/>
  <c r="G82" i="1"/>
  <c r="F82" i="1"/>
  <c r="G80" i="1"/>
  <c r="F80" i="1"/>
  <c r="G79" i="1"/>
  <c r="F79" i="1"/>
  <c r="G76" i="1"/>
  <c r="F76" i="1"/>
  <c r="F75" i="1" s="1"/>
  <c r="F74" i="1" s="1"/>
  <c r="F73" i="1" s="1"/>
  <c r="F72" i="1" s="1"/>
  <c r="G75" i="1"/>
  <c r="G74" i="1" s="1"/>
  <c r="G73" i="1"/>
  <c r="G72" i="1"/>
  <c r="G70" i="1"/>
  <c r="G69" i="1" s="1"/>
  <c r="G68" i="1" s="1"/>
  <c r="G63" i="1" s="1"/>
  <c r="G62" i="1" s="1"/>
  <c r="F69" i="1"/>
  <c r="F68" i="1" s="1"/>
  <c r="F63" i="1" s="1"/>
  <c r="F62" i="1" s="1"/>
  <c r="G66" i="1"/>
  <c r="F66" i="1"/>
  <c r="G65" i="1"/>
  <c r="F65" i="1"/>
  <c r="G64" i="1"/>
  <c r="F64" i="1"/>
  <c r="G60" i="1"/>
  <c r="F60" i="1"/>
  <c r="G59" i="1"/>
  <c r="F59" i="1"/>
  <c r="G58" i="1"/>
  <c r="F58" i="1"/>
  <c r="G57" i="1"/>
  <c r="F57" i="1"/>
  <c r="G56" i="1"/>
  <c r="F56" i="1"/>
  <c r="G52" i="1"/>
  <c r="G51" i="1" s="1"/>
  <c r="G50" i="1" s="1"/>
  <c r="G49" i="1" s="1"/>
  <c r="F52" i="1"/>
  <c r="F51" i="1" s="1"/>
  <c r="F50" i="1" s="1"/>
  <c r="F49" i="1" s="1"/>
  <c r="G47" i="1"/>
  <c r="F47" i="1"/>
  <c r="G44" i="1"/>
  <c r="F44" i="1"/>
  <c r="G43" i="1"/>
  <c r="F43" i="1"/>
  <c r="G42" i="1"/>
  <c r="F42" i="1"/>
  <c r="G40" i="1"/>
  <c r="F40" i="1"/>
  <c r="F39" i="1" s="1"/>
  <c r="F38" i="1" s="1"/>
  <c r="F37" i="1" s="1"/>
  <c r="G39" i="1"/>
  <c r="G38" i="1" s="1"/>
  <c r="G37" i="1"/>
  <c r="G35" i="1"/>
  <c r="F35" i="1"/>
  <c r="F34" i="1" s="1"/>
  <c r="F33" i="1" s="1"/>
  <c r="F32" i="1" s="1"/>
  <c r="G34" i="1"/>
  <c r="G33" i="1" s="1"/>
  <c r="G32" i="1" s="1"/>
  <c r="G30" i="1"/>
  <c r="F30" i="1"/>
  <c r="F29" i="1" s="1"/>
  <c r="F28" i="1" s="1"/>
  <c r="F27" i="1" s="1"/>
  <c r="G29" i="1"/>
  <c r="G28" i="1" s="1"/>
  <c r="G27" i="1" s="1"/>
  <c r="G24" i="1"/>
  <c r="F24" i="1"/>
  <c r="G23" i="1"/>
  <c r="G22" i="1" s="1"/>
  <c r="G21" i="1" s="1"/>
  <c r="F23" i="1"/>
  <c r="F22" i="1"/>
  <c r="F21" i="1" s="1"/>
  <c r="G19" i="1"/>
  <c r="G18" i="1" s="1"/>
  <c r="G17" i="1" s="1"/>
  <c r="G16" i="1" s="1"/>
  <c r="F19" i="1"/>
  <c r="F18" i="1" s="1"/>
  <c r="F17" i="1" s="1"/>
  <c r="F16" i="1" s="1"/>
  <c r="G14" i="1"/>
  <c r="G13" i="1" s="1"/>
  <c r="G12" i="1" s="1"/>
  <c r="G11" i="1" s="1"/>
  <c r="F14" i="1"/>
  <c r="F13" i="1" s="1"/>
  <c r="F12" i="1" s="1"/>
  <c r="F11" i="1" s="1"/>
  <c r="F10" i="1" s="1"/>
  <c r="F89" i="1" l="1"/>
  <c r="G89" i="1"/>
  <c r="G10" i="1"/>
</calcChain>
</file>

<file path=xl/sharedStrings.xml><?xml version="1.0" encoding="utf-8"?>
<sst xmlns="http://schemas.openxmlformats.org/spreadsheetml/2006/main" count="343" uniqueCount="88">
  <si>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</si>
  <si>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</si>
  <si>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</si>
  <si>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</si>
  <si>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</si>
  <si>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</si>
  <si>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2021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</si>
  <si>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</si>
  <si>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</si>
  <si>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</si>
  <si>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</si>
  <si>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</si>
  <si>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</si>
  <si>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</si>
  <si>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</si>
  <si>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</si>
  <si>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</si>
  <si>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</si>
  <si>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</si>
  <si>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</si>
  <si>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</si>
  <si>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</si>
  <si>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</si>
  <si>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</si>
  <si>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</si>
  <si>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</si>
  <si>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</si>
  <si>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</si>
  <si>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</si>
  <si>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</si>
  <si>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</si>
  <si>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</si>
  <si>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</si>
  <si>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</si>
  <si>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Мероприятия непрограммных направлений деятельности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</si>
  <si>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</si>
  <si>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</si>
  <si>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</si>
  <si>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</si>
  <si>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</si>
  <si>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Мероприятия по благоустройству территорий</t>
  </si>
  <si>
    <t>Культура, кинематография</t>
  </si>
  <si>
    <t>Культура</t>
  </si>
  <si>
    <t>000</t>
  </si>
  <si>
    <t>0000000000</t>
  </si>
  <si>
    <t>00</t>
  </si>
  <si>
    <t>01</t>
  </si>
  <si>
    <t>02</t>
  </si>
  <si>
    <t>03</t>
  </si>
  <si>
    <t>04</t>
  </si>
  <si>
    <t>05</t>
  </si>
  <si>
    <t>08</t>
  </si>
  <si>
    <t>09</t>
  </si>
  <si>
    <t>9900000000</t>
  </si>
  <si>
    <t>9999921020</t>
  </si>
  <si>
    <t>100</t>
  </si>
  <si>
    <t>200</t>
  </si>
  <si>
    <t>ВСЕГО РАСХОДОВ:</t>
  </si>
  <si>
    <t>0200000000</t>
  </si>
  <si>
    <t>0200100000</t>
  </si>
  <si>
    <t>0200120010</t>
  </si>
  <si>
    <t>0300000000</t>
  </si>
  <si>
    <t>0300100000</t>
  </si>
  <si>
    <t>0300140010</t>
  </si>
  <si>
    <t>Распределение бюджетных ассигнований по разделам,подразделам, целевым статьям и видам расходов классификации расходов бюджета на 2021 и 2022 годы</t>
  </si>
  <si>
    <t>2022 г.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</si>
  <si>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</si>
  <si>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</si>
  <si>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</si>
  <si>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</si>
  <si>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9999914400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</si>
  <si>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</si>
  <si>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</si>
  <si>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</si>
  <si>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</si>
  <si>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</si>
  <si>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0800160020</t>
  </si>
  <si>
    <t>Основное мероприятие: «Обеспечение развития и укрепления материально-технической базы домов культуры Прохорского сельского поселения»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</si>
  <si>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</si>
  <si>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</si>
  <si>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 xml:space="preserve">Условно утвержденные расходы </t>
  </si>
  <si>
    <t>0800160030</t>
  </si>
  <si>
    <t>Расходы на обеспечение деятельности подведомственных учреждений</t>
  </si>
  <si>
    <t xml:space="preserve"> от 23.12.2019 № 247</t>
  </si>
  <si>
    <t>(руб.)</t>
  </si>
  <si>
    <t>Приложение 6  к  решению  муниципального комитета Прохорского сельского поселения</t>
  </si>
  <si>
    <t xml:space="preserve"> от 28.01.2020 № 253</t>
  </si>
  <si>
    <t>Приложение 3 к  решению  муниципального комитета Прохорского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</si>
</sst>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view="pageBreakPreview" topLeftCell="A22" zoomScaleNormal="100" zoomScaleSheetLayoutView="100" workbookViewId="0">
      <selection activeCell="D30" sqref="D30"/>
    </sheetView>
  </sheetViews>
  <sheetFormatPr defaultRowHeight="15" x14ac:dyDescent="0.25"/>
  <cols>
    <col min="1" max="1" width="44.7109375" style="9" customWidth="1"/>
    <col min="2" max="2" width="8.85546875" style="10" customWidth="1"/>
    <col min="3" max="3" width="9.42578125" style="10" bestFit="1" customWidth="1"/>
    <col min="4" max="4" width="14.140625" style="10" customWidth="1"/>
    <col min="5" max="5" width="9.42578125" style="10" bestFit="1" customWidth="1"/>
    <col min="6" max="6" width="14.5703125" style="11" customWidth="1"/>
    <col min="7" max="7" width="15.28515625" style="11" customWidth="1"/>
    <col min="8" max="16384" width="9.140625" style="9"/>
  </cols>
  <sheetData>
    <row r="1" spans="1:7" ht="38.25" customHeight="1" x14ac:dyDescent="0.25">
      <c r="D1" s="37" t="s">
        <v>87</v>
      </c>
      <c r="E1" s="37"/>
      <c r="F1" s="37"/>
      <c r="G1" s="37"/>
    </row>
    <row r="2" spans="1:7" x14ac:dyDescent="0.25">
      <c r="G2" s="21" t="s">
        <v>86</v>
      </c>
    </row>
    <row r="3" spans="1:7" ht="33.75" customHeight="1" x14ac:dyDescent="0.25">
      <c r="A3" s="1"/>
      <c r="D3" s="37" t="s">
        <v>85</v>
      </c>
      <c r="E3" s="37"/>
      <c r="F3" s="37"/>
      <c r="G3" s="37"/>
    </row>
    <row r="4" spans="1:7" ht="15.75" x14ac:dyDescent="0.25">
      <c r="A4" s="1"/>
      <c r="D4" s="18"/>
      <c r="E4" s="18"/>
      <c r="F4" s="19"/>
      <c r="G4" s="21" t="s">
        <v>83</v>
      </c>
    </row>
    <row r="5" spans="1:7" ht="15.75" x14ac:dyDescent="0.25">
      <c r="A5" s="1"/>
    </row>
    <row r="6" spans="1:7" ht="35.25" customHeight="1" x14ac:dyDescent="0.25">
      <c r="A6" s="38" t="s">
        <v>64</v>
      </c>
      <c r="B6" s="38"/>
      <c r="C6" s="38"/>
      <c r="D6" s="38"/>
      <c r="E6" s="38"/>
      <c r="F6" s="38"/>
      <c r="G6" s="38"/>
    </row>
    <row r="7" spans="1:7" x14ac:dyDescent="0.25">
      <c r="G7" s="2" t="s">
        <v>84</v>
      </c>
    </row>
    <row r="8" spans="1:7" ht="24.75" x14ac:dyDescent="0.25">
      <c r="A8" s="3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8" t="s">
        <v>5</v>
      </c>
      <c r="G8" s="8"/>
    </row>
    <row r="9" spans="1:7" x14ac:dyDescent="0.25">
      <c r="A9" s="3"/>
      <c r="B9" s="22"/>
      <c r="C9" s="22"/>
      <c r="D9" s="22"/>
      <c r="E9" s="22"/>
      <c r="F9" s="23" t="s">
        <v>6</v>
      </c>
      <c r="G9" s="23" t="s">
        <v>65</v>
      </c>
    </row>
    <row r="10" spans="1:7" ht="15.75" x14ac:dyDescent="0.25">
      <c r="A10" s="4" t="s">
        <v>7</v>
      </c>
      <c r="B10" s="24" t="s">
        <v>46</v>
      </c>
      <c r="C10" s="24" t="s">
        <v>45</v>
      </c>
      <c r="D10" s="24" t="s">
        <v>44</v>
      </c>
      <c r="E10" s="24" t="s">
        <v>43</v>
      </c>
      <c r="F10" s="25">
        <f>F11+F16+F21+F27+F32+F37</f>
        <v>4273858.37</v>
      </c>
      <c r="G10" s="25">
        <f>G11+G16+G21+G27+G32+G37</f>
        <v>4271981.2799999993</v>
      </c>
    </row>
    <row r="11" spans="1:7" ht="39" customHeight="1" x14ac:dyDescent="0.25">
      <c r="A11" s="4" t="s">
        <v>8</v>
      </c>
      <c r="B11" s="26" t="s">
        <v>46</v>
      </c>
      <c r="C11" s="26" t="s">
        <v>47</v>
      </c>
      <c r="D11" s="24" t="s">
        <v>44</v>
      </c>
      <c r="E11" s="26" t="s">
        <v>43</v>
      </c>
      <c r="F11" s="27">
        <f t="shared" ref="F11:G14" si="0">F12</f>
        <v>1110289.97</v>
      </c>
      <c r="G11" s="27">
        <f t="shared" si="0"/>
        <v>1154701.57</v>
      </c>
    </row>
    <row r="12" spans="1:7" ht="24.75" x14ac:dyDescent="0.25">
      <c r="A12" s="5" t="s">
        <v>9</v>
      </c>
      <c r="B12" s="28" t="s">
        <v>46</v>
      </c>
      <c r="C12" s="28" t="s">
        <v>47</v>
      </c>
      <c r="D12" s="28">
        <v>9900000000</v>
      </c>
      <c r="E12" s="28" t="s">
        <v>43</v>
      </c>
      <c r="F12" s="29">
        <f t="shared" si="0"/>
        <v>1110289.97</v>
      </c>
      <c r="G12" s="29">
        <f t="shared" si="0"/>
        <v>1154701.57</v>
      </c>
    </row>
    <row r="13" spans="1:7" ht="24.75" x14ac:dyDescent="0.25">
      <c r="A13" s="5" t="s">
        <v>10</v>
      </c>
      <c r="B13" s="28" t="s">
        <v>46</v>
      </c>
      <c r="C13" s="28" t="s">
        <v>47</v>
      </c>
      <c r="D13" s="28">
        <v>9990000000</v>
      </c>
      <c r="E13" s="28" t="s">
        <v>43</v>
      </c>
      <c r="F13" s="29">
        <f t="shared" si="0"/>
        <v>1110289.97</v>
      </c>
      <c r="G13" s="29">
        <f t="shared" si="0"/>
        <v>1154701.57</v>
      </c>
    </row>
    <row r="14" spans="1:7" ht="15.75" x14ac:dyDescent="0.25">
      <c r="A14" s="5" t="s">
        <v>11</v>
      </c>
      <c r="B14" s="30" t="s">
        <v>46</v>
      </c>
      <c r="C14" s="30" t="s">
        <v>47</v>
      </c>
      <c r="D14" s="30" t="s">
        <v>54</v>
      </c>
      <c r="E14" s="30" t="s">
        <v>43</v>
      </c>
      <c r="F14" s="31">
        <f t="shared" si="0"/>
        <v>1110289.97</v>
      </c>
      <c r="G14" s="31">
        <f t="shared" si="0"/>
        <v>1154701.57</v>
      </c>
    </row>
    <row r="15" spans="1:7" ht="51" customHeight="1" x14ac:dyDescent="0.25">
      <c r="A15" s="5" t="s">
        <v>12</v>
      </c>
      <c r="B15" s="30" t="s">
        <v>46</v>
      </c>
      <c r="C15" s="30" t="s">
        <v>47</v>
      </c>
      <c r="D15" s="30">
        <v>9999921020</v>
      </c>
      <c r="E15" s="30">
        <v>100</v>
      </c>
      <c r="F15" s="31">
        <v>1110289.97</v>
      </c>
      <c r="G15" s="31">
        <v>1154701.57</v>
      </c>
    </row>
    <row r="16" spans="1:7" ht="48.75" x14ac:dyDescent="0.25">
      <c r="A16" s="4" t="s">
        <v>13</v>
      </c>
      <c r="B16" s="24" t="s">
        <v>46</v>
      </c>
      <c r="C16" s="24" t="s">
        <v>48</v>
      </c>
      <c r="D16" s="24" t="s">
        <v>44</v>
      </c>
      <c r="E16" s="24" t="s">
        <v>43</v>
      </c>
      <c r="F16" s="32">
        <f t="shared" ref="F16:G19" si="1">F17</f>
        <v>120000</v>
      </c>
      <c r="G16" s="32">
        <f t="shared" si="1"/>
        <v>120000</v>
      </c>
    </row>
    <row r="17" spans="1:7" ht="24.75" x14ac:dyDescent="0.25">
      <c r="A17" s="5" t="s">
        <v>9</v>
      </c>
      <c r="B17" s="28" t="s">
        <v>46</v>
      </c>
      <c r="C17" s="28" t="s">
        <v>48</v>
      </c>
      <c r="D17" s="28">
        <v>9900000000</v>
      </c>
      <c r="E17" s="28" t="s">
        <v>43</v>
      </c>
      <c r="F17" s="29">
        <f t="shared" si="1"/>
        <v>120000</v>
      </c>
      <c r="G17" s="29">
        <f t="shared" si="1"/>
        <v>120000</v>
      </c>
    </row>
    <row r="18" spans="1:7" ht="24.75" x14ac:dyDescent="0.25">
      <c r="A18" s="5" t="s">
        <v>10</v>
      </c>
      <c r="B18" s="30" t="s">
        <v>46</v>
      </c>
      <c r="C18" s="30" t="s">
        <v>48</v>
      </c>
      <c r="D18" s="30">
        <v>9990000000</v>
      </c>
      <c r="E18" s="30" t="s">
        <v>43</v>
      </c>
      <c r="F18" s="31">
        <f t="shared" si="1"/>
        <v>120000</v>
      </c>
      <c r="G18" s="31">
        <f t="shared" si="1"/>
        <v>120000</v>
      </c>
    </row>
    <row r="19" spans="1:7" ht="24.75" x14ac:dyDescent="0.25">
      <c r="A19" s="5" t="s">
        <v>14</v>
      </c>
      <c r="B19" s="30" t="s">
        <v>46</v>
      </c>
      <c r="C19" s="30" t="s">
        <v>48</v>
      </c>
      <c r="D19" s="30">
        <v>9999921030</v>
      </c>
      <c r="E19" s="30" t="s">
        <v>43</v>
      </c>
      <c r="F19" s="31">
        <f t="shared" si="1"/>
        <v>120000</v>
      </c>
      <c r="G19" s="31">
        <f t="shared" si="1"/>
        <v>120000</v>
      </c>
    </row>
    <row r="20" spans="1:7" ht="48" customHeight="1" x14ac:dyDescent="0.25">
      <c r="A20" s="5" t="s">
        <v>12</v>
      </c>
      <c r="B20" s="30" t="s">
        <v>46</v>
      </c>
      <c r="C20" s="30" t="s">
        <v>47</v>
      </c>
      <c r="D20" s="30">
        <v>9999921030</v>
      </c>
      <c r="E20" s="30">
        <v>100</v>
      </c>
      <c r="F20" s="31">
        <v>120000</v>
      </c>
      <c r="G20" s="31">
        <v>120000</v>
      </c>
    </row>
    <row r="21" spans="1:7" ht="54" customHeight="1" x14ac:dyDescent="0.25">
      <c r="A21" s="4" t="s">
        <v>15</v>
      </c>
      <c r="B21" s="24" t="s">
        <v>46</v>
      </c>
      <c r="C21" s="24" t="s">
        <v>49</v>
      </c>
      <c r="D21" s="24" t="s">
        <v>44</v>
      </c>
      <c r="E21" s="24" t="s">
        <v>43</v>
      </c>
      <c r="F21" s="32">
        <f t="shared" ref="F21:G23" si="2">F22</f>
        <v>2789128.8400000003</v>
      </c>
      <c r="G21" s="32">
        <f t="shared" si="2"/>
        <v>2893671.15</v>
      </c>
    </row>
    <row r="22" spans="1:7" ht="24.75" x14ac:dyDescent="0.25">
      <c r="A22" s="5" t="s">
        <v>9</v>
      </c>
      <c r="B22" s="28" t="s">
        <v>46</v>
      </c>
      <c r="C22" s="28" t="s">
        <v>49</v>
      </c>
      <c r="D22" s="28">
        <v>9900000000</v>
      </c>
      <c r="E22" s="28" t="s">
        <v>43</v>
      </c>
      <c r="F22" s="29">
        <f t="shared" si="2"/>
        <v>2789128.8400000003</v>
      </c>
      <c r="G22" s="29">
        <f t="shared" si="2"/>
        <v>2893671.15</v>
      </c>
    </row>
    <row r="23" spans="1:7" ht="24.75" x14ac:dyDescent="0.25">
      <c r="A23" s="5" t="s">
        <v>10</v>
      </c>
      <c r="B23" s="30" t="s">
        <v>46</v>
      </c>
      <c r="C23" s="30" t="s">
        <v>49</v>
      </c>
      <c r="D23" s="30">
        <v>9990000000</v>
      </c>
      <c r="E23" s="30" t="s">
        <v>43</v>
      </c>
      <c r="F23" s="31">
        <f t="shared" si="2"/>
        <v>2789128.8400000003</v>
      </c>
      <c r="G23" s="31">
        <f t="shared" si="2"/>
        <v>2893671.15</v>
      </c>
    </row>
    <row r="24" spans="1:7" ht="28.5" customHeight="1" x14ac:dyDescent="0.25">
      <c r="A24" s="5" t="s">
        <v>16</v>
      </c>
      <c r="B24" s="30" t="s">
        <v>46</v>
      </c>
      <c r="C24" s="30" t="s">
        <v>49</v>
      </c>
      <c r="D24" s="30">
        <v>9999921040</v>
      </c>
      <c r="E24" s="30" t="s">
        <v>43</v>
      </c>
      <c r="F24" s="31">
        <f>F25+F26</f>
        <v>2789128.8400000003</v>
      </c>
      <c r="G24" s="31">
        <f>G25+G26</f>
        <v>2893671.15</v>
      </c>
    </row>
    <row r="25" spans="1:7" ht="51" customHeight="1" x14ac:dyDescent="0.25">
      <c r="A25" s="5" t="s">
        <v>12</v>
      </c>
      <c r="B25" s="30" t="s">
        <v>46</v>
      </c>
      <c r="C25" s="30" t="s">
        <v>49</v>
      </c>
      <c r="D25" s="30">
        <v>9999921040</v>
      </c>
      <c r="E25" s="30">
        <v>100</v>
      </c>
      <c r="F25" s="31">
        <v>2613546.64</v>
      </c>
      <c r="G25" s="31">
        <v>2718088.51</v>
      </c>
    </row>
    <row r="26" spans="1:7" ht="24.75" x14ac:dyDescent="0.25">
      <c r="A26" s="5" t="s">
        <v>17</v>
      </c>
      <c r="B26" s="30" t="s">
        <v>46</v>
      </c>
      <c r="C26" s="30" t="s">
        <v>49</v>
      </c>
      <c r="D26" s="30">
        <v>9999921040</v>
      </c>
      <c r="E26" s="30">
        <v>200</v>
      </c>
      <c r="F26" s="31">
        <v>175582.2</v>
      </c>
      <c r="G26" s="31">
        <v>175582.64</v>
      </c>
    </row>
    <row r="27" spans="1:7" ht="36.75" x14ac:dyDescent="0.25">
      <c r="A27" s="4" t="s">
        <v>66</v>
      </c>
      <c r="B27" s="24" t="s">
        <v>46</v>
      </c>
      <c r="C27" s="24" t="s">
        <v>67</v>
      </c>
      <c r="D27" s="24" t="s">
        <v>44</v>
      </c>
      <c r="E27" s="24" t="s">
        <v>43</v>
      </c>
      <c r="F27" s="32">
        <f t="shared" ref="F27:G30" si="3">F28</f>
        <v>71804</v>
      </c>
      <c r="G27" s="32">
        <f t="shared" si="3"/>
        <v>71804</v>
      </c>
    </row>
    <row r="28" spans="1:7" ht="24.75" x14ac:dyDescent="0.25">
      <c r="A28" s="5" t="s">
        <v>9</v>
      </c>
      <c r="B28" s="30" t="s">
        <v>46</v>
      </c>
      <c r="C28" s="30" t="s">
        <v>67</v>
      </c>
      <c r="D28" s="30" t="s">
        <v>53</v>
      </c>
      <c r="E28" s="30" t="s">
        <v>43</v>
      </c>
      <c r="F28" s="31">
        <f t="shared" si="3"/>
        <v>71804</v>
      </c>
      <c r="G28" s="31">
        <f t="shared" si="3"/>
        <v>71804</v>
      </c>
    </row>
    <row r="29" spans="1:7" ht="24.75" x14ac:dyDescent="0.25">
      <c r="A29" s="5" t="s">
        <v>10</v>
      </c>
      <c r="B29" s="30" t="s">
        <v>46</v>
      </c>
      <c r="C29" s="30" t="s">
        <v>67</v>
      </c>
      <c r="D29" s="30">
        <v>9990000000</v>
      </c>
      <c r="E29" s="30" t="s">
        <v>43</v>
      </c>
      <c r="F29" s="31">
        <f t="shared" si="3"/>
        <v>71804</v>
      </c>
      <c r="G29" s="31">
        <f t="shared" si="3"/>
        <v>71804</v>
      </c>
    </row>
    <row r="30" spans="1:7" ht="36.75" x14ac:dyDescent="0.25">
      <c r="A30" s="5" t="s">
        <v>68</v>
      </c>
      <c r="B30" s="30" t="s">
        <v>46</v>
      </c>
      <c r="C30" s="30" t="s">
        <v>67</v>
      </c>
      <c r="D30" s="30">
        <v>9999940020</v>
      </c>
      <c r="E30" s="30" t="s">
        <v>43</v>
      </c>
      <c r="F30" s="31">
        <f t="shared" si="3"/>
        <v>71804</v>
      </c>
      <c r="G30" s="31">
        <f>G31</f>
        <v>71804</v>
      </c>
    </row>
    <row r="31" spans="1:7" ht="18.75" customHeight="1" x14ac:dyDescent="0.25">
      <c r="A31" s="13" t="s">
        <v>69</v>
      </c>
      <c r="B31" s="30" t="s">
        <v>46</v>
      </c>
      <c r="C31" s="30" t="s">
        <v>67</v>
      </c>
      <c r="D31" s="30">
        <v>9999940020</v>
      </c>
      <c r="E31" s="30">
        <v>500</v>
      </c>
      <c r="F31" s="31">
        <v>71804</v>
      </c>
      <c r="G31" s="31">
        <v>71804</v>
      </c>
    </row>
    <row r="32" spans="1:7" ht="18.75" customHeight="1" x14ac:dyDescent="0.25">
      <c r="A32" s="4" t="s">
        <v>19</v>
      </c>
      <c r="B32" s="24" t="s">
        <v>46</v>
      </c>
      <c r="C32" s="24">
        <v>11</v>
      </c>
      <c r="D32" s="24" t="s">
        <v>44</v>
      </c>
      <c r="E32" s="24" t="s">
        <v>43</v>
      </c>
      <c r="F32" s="32">
        <f t="shared" ref="F32:G35" si="4">F33</f>
        <v>10000</v>
      </c>
      <c r="G32" s="32">
        <f t="shared" si="4"/>
        <v>10000</v>
      </c>
    </row>
    <row r="33" spans="1:7" ht="24.75" x14ac:dyDescent="0.25">
      <c r="A33" s="5" t="s">
        <v>9</v>
      </c>
      <c r="B33" s="30" t="s">
        <v>46</v>
      </c>
      <c r="C33" s="30">
        <v>11</v>
      </c>
      <c r="D33" s="30">
        <v>9900000000</v>
      </c>
      <c r="E33" s="30" t="s">
        <v>43</v>
      </c>
      <c r="F33" s="31">
        <f t="shared" si="4"/>
        <v>10000</v>
      </c>
      <c r="G33" s="31">
        <f t="shared" si="4"/>
        <v>10000</v>
      </c>
    </row>
    <row r="34" spans="1:7" ht="24.75" x14ac:dyDescent="0.25">
      <c r="A34" s="5" t="s">
        <v>10</v>
      </c>
      <c r="B34" s="30" t="s">
        <v>46</v>
      </c>
      <c r="C34" s="30">
        <v>11</v>
      </c>
      <c r="D34" s="30">
        <v>9990000000</v>
      </c>
      <c r="E34" s="30" t="s">
        <v>43</v>
      </c>
      <c r="F34" s="31">
        <f t="shared" si="4"/>
        <v>10000</v>
      </c>
      <c r="G34" s="31">
        <f t="shared" si="4"/>
        <v>10000</v>
      </c>
    </row>
    <row r="35" spans="1:7" ht="26.25" customHeight="1" x14ac:dyDescent="0.25">
      <c r="A35" s="5" t="s">
        <v>20</v>
      </c>
      <c r="B35" s="30" t="s">
        <v>46</v>
      </c>
      <c r="C35" s="30">
        <v>11</v>
      </c>
      <c r="D35" s="30">
        <v>9999921110</v>
      </c>
      <c r="E35" s="30" t="s">
        <v>43</v>
      </c>
      <c r="F35" s="31">
        <f t="shared" si="4"/>
        <v>10000</v>
      </c>
      <c r="G35" s="31">
        <f t="shared" si="4"/>
        <v>10000</v>
      </c>
    </row>
    <row r="36" spans="1:7" ht="15.75" x14ac:dyDescent="0.25">
      <c r="A36" s="5" t="s">
        <v>18</v>
      </c>
      <c r="B36" s="30" t="s">
        <v>46</v>
      </c>
      <c r="C36" s="30">
        <v>11</v>
      </c>
      <c r="D36" s="30">
        <v>9999921110</v>
      </c>
      <c r="E36" s="30">
        <v>800</v>
      </c>
      <c r="F36" s="31">
        <v>10000</v>
      </c>
      <c r="G36" s="31">
        <v>10000</v>
      </c>
    </row>
    <row r="37" spans="1:7" ht="15.75" x14ac:dyDescent="0.25">
      <c r="A37" s="4" t="s">
        <v>21</v>
      </c>
      <c r="B37" s="24" t="s">
        <v>46</v>
      </c>
      <c r="C37" s="24">
        <v>13</v>
      </c>
      <c r="D37" s="24" t="s">
        <v>44</v>
      </c>
      <c r="E37" s="24" t="s">
        <v>43</v>
      </c>
      <c r="F37" s="32">
        <f>F43+F38</f>
        <v>172635.56</v>
      </c>
      <c r="G37" s="32">
        <f>G47+G44</f>
        <v>21804.559999999998</v>
      </c>
    </row>
    <row r="38" spans="1:7" ht="36.75" x14ac:dyDescent="0.25">
      <c r="A38" s="6" t="s">
        <v>22</v>
      </c>
      <c r="B38" s="33" t="s">
        <v>46</v>
      </c>
      <c r="C38" s="33">
        <v>13</v>
      </c>
      <c r="D38" s="33" t="s">
        <v>61</v>
      </c>
      <c r="E38" s="33" t="s">
        <v>43</v>
      </c>
      <c r="F38" s="34">
        <f t="shared" ref="F38:G40" si="5">F39</f>
        <v>12000</v>
      </c>
      <c r="G38" s="34">
        <f t="shared" si="5"/>
        <v>0</v>
      </c>
    </row>
    <row r="39" spans="1:7" ht="30" customHeight="1" x14ac:dyDescent="0.25">
      <c r="A39" s="5" t="s">
        <v>23</v>
      </c>
      <c r="B39" s="30" t="s">
        <v>46</v>
      </c>
      <c r="C39" s="30">
        <v>13</v>
      </c>
      <c r="D39" s="30" t="s">
        <v>62</v>
      </c>
      <c r="E39" s="30" t="s">
        <v>43</v>
      </c>
      <c r="F39" s="31">
        <f t="shared" si="5"/>
        <v>12000</v>
      </c>
      <c r="G39" s="31">
        <f t="shared" si="5"/>
        <v>0</v>
      </c>
    </row>
    <row r="40" spans="1:7" ht="30" customHeight="1" x14ac:dyDescent="0.25">
      <c r="A40" s="5" t="s">
        <v>24</v>
      </c>
      <c r="B40" s="30" t="s">
        <v>46</v>
      </c>
      <c r="C40" s="30">
        <v>13</v>
      </c>
      <c r="D40" s="30" t="s">
        <v>63</v>
      </c>
      <c r="E40" s="30" t="s">
        <v>43</v>
      </c>
      <c r="F40" s="31">
        <f t="shared" si="5"/>
        <v>12000</v>
      </c>
      <c r="G40" s="31">
        <f t="shared" si="5"/>
        <v>0</v>
      </c>
    </row>
    <row r="41" spans="1:7" ht="30" customHeight="1" x14ac:dyDescent="0.25">
      <c r="A41" s="5" t="s">
        <v>17</v>
      </c>
      <c r="B41" s="30" t="s">
        <v>46</v>
      </c>
      <c r="C41" s="30">
        <v>13</v>
      </c>
      <c r="D41" s="30" t="s">
        <v>63</v>
      </c>
      <c r="E41" s="30" t="s">
        <v>56</v>
      </c>
      <c r="F41" s="31">
        <v>12000</v>
      </c>
      <c r="G41" s="31">
        <v>0</v>
      </c>
    </row>
    <row r="42" spans="1:7" ht="30" customHeight="1" x14ac:dyDescent="0.25">
      <c r="A42" s="6" t="s">
        <v>9</v>
      </c>
      <c r="B42" s="30" t="s">
        <v>46</v>
      </c>
      <c r="C42" s="33">
        <v>13</v>
      </c>
      <c r="D42" s="33">
        <v>9900000000</v>
      </c>
      <c r="E42" s="33" t="s">
        <v>43</v>
      </c>
      <c r="F42" s="34">
        <f>F43</f>
        <v>160635.56</v>
      </c>
      <c r="G42" s="34">
        <f>G43</f>
        <v>21804.559999999998</v>
      </c>
    </row>
    <row r="43" spans="1:7" ht="30" customHeight="1" x14ac:dyDescent="0.25">
      <c r="A43" s="6" t="s">
        <v>10</v>
      </c>
      <c r="B43" s="30" t="s">
        <v>46</v>
      </c>
      <c r="C43" s="33">
        <v>13</v>
      </c>
      <c r="D43" s="33">
        <v>9990000000</v>
      </c>
      <c r="E43" s="33" t="s">
        <v>43</v>
      </c>
      <c r="F43" s="34">
        <f>F44+F47</f>
        <v>160635.56</v>
      </c>
      <c r="G43" s="34">
        <f>G44+G47</f>
        <v>21804.559999999998</v>
      </c>
    </row>
    <row r="44" spans="1:7" ht="30" customHeight="1" x14ac:dyDescent="0.25">
      <c r="A44" s="5" t="s">
        <v>25</v>
      </c>
      <c r="B44" s="30" t="s">
        <v>46</v>
      </c>
      <c r="C44" s="30">
        <v>13</v>
      </c>
      <c r="D44" s="30">
        <v>9999921130</v>
      </c>
      <c r="E44" s="30" t="s">
        <v>43</v>
      </c>
      <c r="F44" s="31">
        <f>F45+F46</f>
        <v>145635.56</v>
      </c>
      <c r="G44" s="31">
        <f>G45+G46</f>
        <v>6804.5599999999995</v>
      </c>
    </row>
    <row r="45" spans="1:7" ht="30" customHeight="1" x14ac:dyDescent="0.25">
      <c r="A45" s="5" t="s">
        <v>17</v>
      </c>
      <c r="B45" s="30" t="s">
        <v>46</v>
      </c>
      <c r="C45" s="30">
        <v>13</v>
      </c>
      <c r="D45" s="30">
        <v>9999921130</v>
      </c>
      <c r="E45" s="30">
        <v>200</v>
      </c>
      <c r="F45" s="31">
        <v>143831</v>
      </c>
      <c r="G45" s="31">
        <v>5000</v>
      </c>
    </row>
    <row r="46" spans="1:7" ht="21" customHeight="1" x14ac:dyDescent="0.25">
      <c r="A46" s="5" t="s">
        <v>18</v>
      </c>
      <c r="B46" s="30" t="s">
        <v>46</v>
      </c>
      <c r="C46" s="30">
        <v>13</v>
      </c>
      <c r="D46" s="30">
        <v>9999921130</v>
      </c>
      <c r="E46" s="30">
        <v>800</v>
      </c>
      <c r="F46" s="31">
        <v>1804.56</v>
      </c>
      <c r="G46" s="31">
        <v>1804.56</v>
      </c>
    </row>
    <row r="47" spans="1:7" ht="24.75" x14ac:dyDescent="0.25">
      <c r="A47" s="5" t="s">
        <v>26</v>
      </c>
      <c r="B47" s="30" t="s">
        <v>46</v>
      </c>
      <c r="C47" s="30">
        <v>13</v>
      </c>
      <c r="D47" s="30">
        <v>9999921140</v>
      </c>
      <c r="E47" s="30" t="s">
        <v>43</v>
      </c>
      <c r="F47" s="31">
        <f>F48</f>
        <v>15000</v>
      </c>
      <c r="G47" s="31">
        <f>G48</f>
        <v>15000</v>
      </c>
    </row>
    <row r="48" spans="1:7" ht="30" customHeight="1" x14ac:dyDescent="0.25">
      <c r="A48" s="5" t="s">
        <v>17</v>
      </c>
      <c r="B48" s="30" t="s">
        <v>46</v>
      </c>
      <c r="C48" s="30">
        <v>13</v>
      </c>
      <c r="D48" s="30">
        <v>9999921140</v>
      </c>
      <c r="E48" s="30" t="s">
        <v>56</v>
      </c>
      <c r="F48" s="31">
        <v>15000</v>
      </c>
      <c r="G48" s="31">
        <v>15000</v>
      </c>
    </row>
    <row r="49" spans="1:7" ht="20.25" customHeight="1" x14ac:dyDescent="0.25">
      <c r="A49" s="4" t="s">
        <v>27</v>
      </c>
      <c r="B49" s="24" t="s">
        <v>47</v>
      </c>
      <c r="C49" s="24" t="s">
        <v>45</v>
      </c>
      <c r="D49" s="24" t="s">
        <v>44</v>
      </c>
      <c r="E49" s="24" t="s">
        <v>43</v>
      </c>
      <c r="F49" s="32">
        <f t="shared" ref="F49:G52" si="6">F50</f>
        <v>159740</v>
      </c>
      <c r="G49" s="32">
        <f t="shared" si="6"/>
        <v>165666</v>
      </c>
    </row>
    <row r="50" spans="1:7" ht="19.5" customHeight="1" x14ac:dyDescent="0.25">
      <c r="A50" s="5" t="s">
        <v>28</v>
      </c>
      <c r="B50" s="30" t="s">
        <v>47</v>
      </c>
      <c r="C50" s="30" t="s">
        <v>48</v>
      </c>
      <c r="D50" s="30" t="s">
        <v>44</v>
      </c>
      <c r="E50" s="30" t="s">
        <v>43</v>
      </c>
      <c r="F50" s="31">
        <f t="shared" si="6"/>
        <v>159740</v>
      </c>
      <c r="G50" s="31">
        <f t="shared" si="6"/>
        <v>165666</v>
      </c>
    </row>
    <row r="51" spans="1:7" ht="24.75" x14ac:dyDescent="0.25">
      <c r="A51" s="5" t="s">
        <v>9</v>
      </c>
      <c r="B51" s="30" t="s">
        <v>47</v>
      </c>
      <c r="C51" s="30" t="s">
        <v>48</v>
      </c>
      <c r="D51" s="30">
        <v>9900000000</v>
      </c>
      <c r="E51" s="30" t="s">
        <v>43</v>
      </c>
      <c r="F51" s="31">
        <f t="shared" si="6"/>
        <v>159740</v>
      </c>
      <c r="G51" s="31">
        <f t="shared" si="6"/>
        <v>165666</v>
      </c>
    </row>
    <row r="52" spans="1:7" ht="24.75" x14ac:dyDescent="0.25">
      <c r="A52" s="5" t="s">
        <v>29</v>
      </c>
      <c r="B52" s="30" t="s">
        <v>47</v>
      </c>
      <c r="C52" s="30" t="s">
        <v>48</v>
      </c>
      <c r="D52" s="30">
        <v>9990000000</v>
      </c>
      <c r="E52" s="30" t="s">
        <v>43</v>
      </c>
      <c r="F52" s="31">
        <f t="shared" si="6"/>
        <v>159740</v>
      </c>
      <c r="G52" s="31">
        <f t="shared" si="6"/>
        <v>165666</v>
      </c>
    </row>
    <row r="53" spans="1:7" ht="24.75" x14ac:dyDescent="0.25">
      <c r="A53" s="5" t="s">
        <v>30</v>
      </c>
      <c r="B53" s="30" t="s">
        <v>47</v>
      </c>
      <c r="C53" s="30" t="s">
        <v>48</v>
      </c>
      <c r="D53" s="30">
        <v>9999951180</v>
      </c>
      <c r="E53" s="30" t="s">
        <v>43</v>
      </c>
      <c r="F53" s="31">
        <f>F54+F55</f>
        <v>159740</v>
      </c>
      <c r="G53" s="31">
        <f>G54+G55</f>
        <v>165666</v>
      </c>
    </row>
    <row r="54" spans="1:7" ht="60.75" x14ac:dyDescent="0.25">
      <c r="A54" s="5" t="s">
        <v>12</v>
      </c>
      <c r="B54" s="30" t="s">
        <v>47</v>
      </c>
      <c r="C54" s="30" t="s">
        <v>48</v>
      </c>
      <c r="D54" s="30">
        <v>9999951180</v>
      </c>
      <c r="E54" s="30">
        <v>100</v>
      </c>
      <c r="F54" s="31">
        <v>142489.94</v>
      </c>
      <c r="G54" s="31">
        <v>142489.94</v>
      </c>
    </row>
    <row r="55" spans="1:7" ht="24.75" x14ac:dyDescent="0.25">
      <c r="A55" s="5" t="s">
        <v>17</v>
      </c>
      <c r="B55" s="30" t="s">
        <v>47</v>
      </c>
      <c r="C55" s="30" t="s">
        <v>48</v>
      </c>
      <c r="D55" s="30">
        <v>9999951180</v>
      </c>
      <c r="E55" s="30" t="s">
        <v>56</v>
      </c>
      <c r="F55" s="31">
        <v>17250.060000000001</v>
      </c>
      <c r="G55" s="31">
        <v>23176.06</v>
      </c>
    </row>
    <row r="56" spans="1:7" ht="24.75" x14ac:dyDescent="0.25">
      <c r="A56" s="4" t="s">
        <v>31</v>
      </c>
      <c r="B56" s="24" t="s">
        <v>48</v>
      </c>
      <c r="C56" s="24" t="s">
        <v>45</v>
      </c>
      <c r="D56" s="24" t="s">
        <v>44</v>
      </c>
      <c r="E56" s="24" t="s">
        <v>43</v>
      </c>
      <c r="F56" s="32">
        <f t="shared" ref="F56:G60" si="7">F57</f>
        <v>20000</v>
      </c>
      <c r="G56" s="32">
        <f t="shared" si="7"/>
        <v>20000</v>
      </c>
    </row>
    <row r="57" spans="1:7" ht="36.75" x14ac:dyDescent="0.25">
      <c r="A57" s="4" t="s">
        <v>32</v>
      </c>
      <c r="B57" s="24" t="s">
        <v>48</v>
      </c>
      <c r="C57" s="24" t="s">
        <v>52</v>
      </c>
      <c r="D57" s="24" t="s">
        <v>44</v>
      </c>
      <c r="E57" s="24" t="s">
        <v>43</v>
      </c>
      <c r="F57" s="32">
        <f t="shared" si="7"/>
        <v>20000</v>
      </c>
      <c r="G57" s="32">
        <f t="shared" si="7"/>
        <v>20000</v>
      </c>
    </row>
    <row r="58" spans="1:7" ht="24.75" x14ac:dyDescent="0.25">
      <c r="A58" s="5" t="s">
        <v>9</v>
      </c>
      <c r="B58" s="30" t="s">
        <v>48</v>
      </c>
      <c r="C58" s="30" t="s">
        <v>52</v>
      </c>
      <c r="D58" s="30">
        <v>9900000000</v>
      </c>
      <c r="E58" s="30" t="s">
        <v>43</v>
      </c>
      <c r="F58" s="31">
        <f t="shared" si="7"/>
        <v>20000</v>
      </c>
      <c r="G58" s="31">
        <f t="shared" si="7"/>
        <v>20000</v>
      </c>
    </row>
    <row r="59" spans="1:7" ht="24.75" x14ac:dyDescent="0.25">
      <c r="A59" s="5" t="s">
        <v>10</v>
      </c>
      <c r="B59" s="30" t="s">
        <v>48</v>
      </c>
      <c r="C59" s="30" t="s">
        <v>52</v>
      </c>
      <c r="D59" s="30">
        <v>9990000000</v>
      </c>
      <c r="E59" s="30" t="s">
        <v>43</v>
      </c>
      <c r="F59" s="31">
        <f t="shared" si="7"/>
        <v>20000</v>
      </c>
      <c r="G59" s="31">
        <f t="shared" si="7"/>
        <v>20000</v>
      </c>
    </row>
    <row r="60" spans="1:7" ht="24.75" x14ac:dyDescent="0.25">
      <c r="A60" s="5" t="s">
        <v>33</v>
      </c>
      <c r="B60" s="30" t="s">
        <v>48</v>
      </c>
      <c r="C60" s="30" t="s">
        <v>52</v>
      </c>
      <c r="D60" s="30">
        <v>9999933090</v>
      </c>
      <c r="E60" s="30" t="s">
        <v>43</v>
      </c>
      <c r="F60" s="31">
        <f t="shared" si="7"/>
        <v>20000</v>
      </c>
      <c r="G60" s="31">
        <f t="shared" si="7"/>
        <v>20000</v>
      </c>
    </row>
    <row r="61" spans="1:7" ht="24.75" x14ac:dyDescent="0.25">
      <c r="A61" s="5" t="s">
        <v>17</v>
      </c>
      <c r="B61" s="30" t="s">
        <v>48</v>
      </c>
      <c r="C61" s="30" t="s">
        <v>52</v>
      </c>
      <c r="D61" s="30">
        <v>9999933090</v>
      </c>
      <c r="E61" s="30">
        <v>200</v>
      </c>
      <c r="F61" s="31">
        <v>20000</v>
      </c>
      <c r="G61" s="31">
        <v>20000</v>
      </c>
    </row>
    <row r="62" spans="1:7" ht="15.75" x14ac:dyDescent="0.25">
      <c r="A62" s="4" t="s">
        <v>35</v>
      </c>
      <c r="B62" s="24" t="s">
        <v>50</v>
      </c>
      <c r="C62" s="24" t="s">
        <v>45</v>
      </c>
      <c r="D62" s="24" t="s">
        <v>44</v>
      </c>
      <c r="E62" s="24" t="s">
        <v>43</v>
      </c>
      <c r="F62" s="32">
        <f>F63</f>
        <v>391737.25</v>
      </c>
      <c r="G62" s="32">
        <f>G63</f>
        <v>202587.25</v>
      </c>
    </row>
    <row r="63" spans="1:7" ht="15.75" x14ac:dyDescent="0.25">
      <c r="A63" s="4" t="s">
        <v>36</v>
      </c>
      <c r="B63" s="24" t="s">
        <v>50</v>
      </c>
      <c r="C63" s="24" t="s">
        <v>48</v>
      </c>
      <c r="D63" s="24" t="s">
        <v>44</v>
      </c>
      <c r="E63" s="24" t="s">
        <v>43</v>
      </c>
      <c r="F63" s="32">
        <f>F64+F68</f>
        <v>391737.25</v>
      </c>
      <c r="G63" s="32">
        <f>G64+G68</f>
        <v>202587.25</v>
      </c>
    </row>
    <row r="64" spans="1:7" ht="36.75" x14ac:dyDescent="0.25">
      <c r="A64" s="5" t="s">
        <v>37</v>
      </c>
      <c r="B64" s="30" t="s">
        <v>50</v>
      </c>
      <c r="C64" s="30" t="s">
        <v>48</v>
      </c>
      <c r="D64" s="30" t="s">
        <v>58</v>
      </c>
      <c r="E64" s="30" t="s">
        <v>43</v>
      </c>
      <c r="F64" s="31">
        <f t="shared" ref="F64:G66" si="8">F65</f>
        <v>189150</v>
      </c>
      <c r="G64" s="31">
        <f t="shared" si="8"/>
        <v>0</v>
      </c>
    </row>
    <row r="65" spans="1:7" ht="48.75" customHeight="1" x14ac:dyDescent="0.25">
      <c r="A65" s="5" t="s">
        <v>38</v>
      </c>
      <c r="B65" s="30" t="s">
        <v>50</v>
      </c>
      <c r="C65" s="30" t="s">
        <v>48</v>
      </c>
      <c r="D65" s="30" t="s">
        <v>59</v>
      </c>
      <c r="E65" s="30" t="s">
        <v>43</v>
      </c>
      <c r="F65" s="31">
        <f t="shared" si="8"/>
        <v>189150</v>
      </c>
      <c r="G65" s="31">
        <f t="shared" si="8"/>
        <v>0</v>
      </c>
    </row>
    <row r="66" spans="1:7" ht="27" customHeight="1" x14ac:dyDescent="0.25">
      <c r="A66" s="5" t="s">
        <v>39</v>
      </c>
      <c r="B66" s="30" t="s">
        <v>50</v>
      </c>
      <c r="C66" s="30" t="s">
        <v>48</v>
      </c>
      <c r="D66" s="30" t="s">
        <v>60</v>
      </c>
      <c r="E66" s="30" t="s">
        <v>43</v>
      </c>
      <c r="F66" s="31">
        <f t="shared" si="8"/>
        <v>189150</v>
      </c>
      <c r="G66" s="31">
        <f t="shared" si="8"/>
        <v>0</v>
      </c>
    </row>
    <row r="67" spans="1:7" ht="27" customHeight="1" x14ac:dyDescent="0.25">
      <c r="A67" s="5" t="s">
        <v>17</v>
      </c>
      <c r="B67" s="30" t="s">
        <v>50</v>
      </c>
      <c r="C67" s="30" t="s">
        <v>48</v>
      </c>
      <c r="D67" s="30" t="s">
        <v>60</v>
      </c>
      <c r="E67" s="30">
        <v>200</v>
      </c>
      <c r="F67" s="31">
        <v>189150</v>
      </c>
      <c r="G67" s="31">
        <v>0</v>
      </c>
    </row>
    <row r="68" spans="1:7" ht="24.75" x14ac:dyDescent="0.25">
      <c r="A68" s="16" t="s">
        <v>9</v>
      </c>
      <c r="B68" s="30" t="s">
        <v>50</v>
      </c>
      <c r="C68" s="30" t="s">
        <v>48</v>
      </c>
      <c r="D68" s="30">
        <v>9900000000</v>
      </c>
      <c r="E68" s="30" t="s">
        <v>43</v>
      </c>
      <c r="F68" s="35">
        <f t="shared" ref="F68:G70" si="9">F69</f>
        <v>202587.25</v>
      </c>
      <c r="G68" s="31">
        <f t="shared" si="9"/>
        <v>202587.25</v>
      </c>
    </row>
    <row r="69" spans="1:7" ht="15.75" x14ac:dyDescent="0.25">
      <c r="A69" s="16" t="s">
        <v>34</v>
      </c>
      <c r="B69" s="30" t="s">
        <v>50</v>
      </c>
      <c r="C69" s="30" t="s">
        <v>48</v>
      </c>
      <c r="D69" s="30">
        <v>9990000000</v>
      </c>
      <c r="E69" s="30" t="s">
        <v>43</v>
      </c>
      <c r="F69" s="35">
        <f t="shared" si="9"/>
        <v>202587.25</v>
      </c>
      <c r="G69" s="31">
        <f t="shared" si="9"/>
        <v>202587.25</v>
      </c>
    </row>
    <row r="70" spans="1:7" ht="15.75" x14ac:dyDescent="0.25">
      <c r="A70" s="5" t="s">
        <v>40</v>
      </c>
      <c r="B70" s="30" t="s">
        <v>50</v>
      </c>
      <c r="C70" s="30" t="s">
        <v>48</v>
      </c>
      <c r="D70" s="30">
        <v>9999960040</v>
      </c>
      <c r="E70" s="30" t="s">
        <v>43</v>
      </c>
      <c r="F70" s="35">
        <f>F71</f>
        <v>202587.25</v>
      </c>
      <c r="G70" s="31">
        <f t="shared" si="9"/>
        <v>202587.25</v>
      </c>
    </row>
    <row r="71" spans="1:7" ht="24.75" x14ac:dyDescent="0.25">
      <c r="A71" s="5" t="s">
        <v>17</v>
      </c>
      <c r="B71" s="30" t="s">
        <v>50</v>
      </c>
      <c r="C71" s="30" t="s">
        <v>48</v>
      </c>
      <c r="D71" s="30">
        <v>9999960040</v>
      </c>
      <c r="E71" s="30">
        <v>200</v>
      </c>
      <c r="F71" s="35">
        <v>202587.25</v>
      </c>
      <c r="G71" s="31">
        <v>202587.25</v>
      </c>
    </row>
    <row r="72" spans="1:7" ht="19.5" customHeight="1" x14ac:dyDescent="0.25">
      <c r="A72" s="4" t="s">
        <v>41</v>
      </c>
      <c r="B72" s="24" t="s">
        <v>51</v>
      </c>
      <c r="C72" s="24" t="s">
        <v>45</v>
      </c>
      <c r="D72" s="24" t="s">
        <v>44</v>
      </c>
      <c r="E72" s="24" t="s">
        <v>43</v>
      </c>
      <c r="F72" s="32">
        <f>F73</f>
        <v>3640290.21</v>
      </c>
      <c r="G72" s="32">
        <f>G73</f>
        <v>3653317.3</v>
      </c>
    </row>
    <row r="73" spans="1:7" ht="15.75" x14ac:dyDescent="0.25">
      <c r="A73" s="4" t="s">
        <v>42</v>
      </c>
      <c r="B73" s="24" t="s">
        <v>51</v>
      </c>
      <c r="C73" s="24" t="s">
        <v>46</v>
      </c>
      <c r="D73" s="24" t="s">
        <v>44</v>
      </c>
      <c r="E73" s="24" t="s">
        <v>43</v>
      </c>
      <c r="F73" s="32">
        <f>F79+F74</f>
        <v>3640290.21</v>
      </c>
      <c r="G73" s="32">
        <f>G77+G78+G79</f>
        <v>3653317.3</v>
      </c>
    </row>
    <row r="74" spans="1:7" ht="24.75" x14ac:dyDescent="0.25">
      <c r="A74" s="5" t="s">
        <v>9</v>
      </c>
      <c r="B74" s="30" t="s">
        <v>51</v>
      </c>
      <c r="C74" s="30" t="s">
        <v>46</v>
      </c>
      <c r="D74" s="28">
        <v>9900000000</v>
      </c>
      <c r="E74" s="30" t="s">
        <v>43</v>
      </c>
      <c r="F74" s="31">
        <f>F75</f>
        <v>2854040.21</v>
      </c>
      <c r="G74" s="31">
        <f>G75</f>
        <v>2867067.3</v>
      </c>
    </row>
    <row r="75" spans="1:7" ht="24.75" x14ac:dyDescent="0.25">
      <c r="A75" s="5" t="s">
        <v>10</v>
      </c>
      <c r="B75" s="30" t="s">
        <v>51</v>
      </c>
      <c r="C75" s="30" t="s">
        <v>46</v>
      </c>
      <c r="D75" s="28">
        <v>9990000000</v>
      </c>
      <c r="E75" s="30" t="s">
        <v>43</v>
      </c>
      <c r="F75" s="31">
        <f>F76</f>
        <v>2854040.21</v>
      </c>
      <c r="G75" s="31">
        <f>G76</f>
        <v>2867067.3</v>
      </c>
    </row>
    <row r="76" spans="1:7" s="12" customFormat="1" ht="27.75" customHeight="1" x14ac:dyDescent="0.25">
      <c r="A76" s="20" t="s">
        <v>82</v>
      </c>
      <c r="B76" s="30" t="s">
        <v>51</v>
      </c>
      <c r="C76" s="30" t="s">
        <v>46</v>
      </c>
      <c r="D76" s="30" t="s">
        <v>70</v>
      </c>
      <c r="E76" s="30" t="s">
        <v>43</v>
      </c>
      <c r="F76" s="31">
        <f>F78+F77</f>
        <v>2854040.21</v>
      </c>
      <c r="G76" s="31">
        <f>G77+G78</f>
        <v>2867067.3</v>
      </c>
    </row>
    <row r="77" spans="1:7" s="12" customFormat="1" ht="51.75" customHeight="1" x14ac:dyDescent="0.25">
      <c r="A77" s="5" t="s">
        <v>12</v>
      </c>
      <c r="B77" s="30" t="s">
        <v>51</v>
      </c>
      <c r="C77" s="30" t="s">
        <v>46</v>
      </c>
      <c r="D77" s="30" t="s">
        <v>70</v>
      </c>
      <c r="E77" s="30" t="s">
        <v>55</v>
      </c>
      <c r="F77" s="31">
        <v>2158609.5</v>
      </c>
      <c r="G77" s="31">
        <v>2151460.04</v>
      </c>
    </row>
    <row r="78" spans="1:7" s="12" customFormat="1" ht="26.25" customHeight="1" x14ac:dyDescent="0.25">
      <c r="A78" s="5" t="s">
        <v>17</v>
      </c>
      <c r="B78" s="30" t="s">
        <v>51</v>
      </c>
      <c r="C78" s="30" t="s">
        <v>46</v>
      </c>
      <c r="D78" s="30" t="s">
        <v>70</v>
      </c>
      <c r="E78" s="30" t="s">
        <v>56</v>
      </c>
      <c r="F78" s="31">
        <v>695430.71</v>
      </c>
      <c r="G78" s="31">
        <v>715607.26</v>
      </c>
    </row>
    <row r="79" spans="1:7" ht="36.75" x14ac:dyDescent="0.25">
      <c r="A79" s="5" t="s">
        <v>71</v>
      </c>
      <c r="B79" s="30" t="s">
        <v>51</v>
      </c>
      <c r="C79" s="30" t="s">
        <v>46</v>
      </c>
      <c r="D79" s="30" t="s">
        <v>72</v>
      </c>
      <c r="E79" s="30" t="s">
        <v>43</v>
      </c>
      <c r="F79" s="31">
        <f>F80+F82+F84+F86</f>
        <v>786250</v>
      </c>
      <c r="G79" s="31">
        <f>G80+G82+G84+G86</f>
        <v>786250</v>
      </c>
    </row>
    <row r="80" spans="1:7" ht="45.75" customHeight="1" x14ac:dyDescent="0.25">
      <c r="A80" s="5" t="s">
        <v>73</v>
      </c>
      <c r="B80" s="30" t="s">
        <v>51</v>
      </c>
      <c r="C80" s="30" t="s">
        <v>46</v>
      </c>
      <c r="D80" s="30" t="s">
        <v>74</v>
      </c>
      <c r="E80" s="30" t="s">
        <v>43</v>
      </c>
      <c r="F80" s="31">
        <f>F81</f>
        <v>591250</v>
      </c>
      <c r="G80" s="31">
        <f>G81</f>
        <v>786250</v>
      </c>
    </row>
    <row r="81" spans="1:7" ht="24.75" x14ac:dyDescent="0.25">
      <c r="A81" s="5" t="s">
        <v>17</v>
      </c>
      <c r="B81" s="30" t="s">
        <v>51</v>
      </c>
      <c r="C81" s="30" t="s">
        <v>46</v>
      </c>
      <c r="D81" s="30" t="s">
        <v>74</v>
      </c>
      <c r="E81" s="30" t="s">
        <v>56</v>
      </c>
      <c r="F81" s="31">
        <v>591250</v>
      </c>
      <c r="G81" s="31">
        <v>786250</v>
      </c>
    </row>
    <row r="82" spans="1:7" ht="36.75" x14ac:dyDescent="0.25">
      <c r="A82" s="5" t="s">
        <v>75</v>
      </c>
      <c r="B82" s="30" t="s">
        <v>51</v>
      </c>
      <c r="C82" s="30" t="s">
        <v>46</v>
      </c>
      <c r="D82" s="30" t="s">
        <v>76</v>
      </c>
      <c r="E82" s="30" t="s">
        <v>43</v>
      </c>
      <c r="F82" s="31">
        <f>F83</f>
        <v>90000</v>
      </c>
      <c r="G82" s="31">
        <f>G83</f>
        <v>0</v>
      </c>
    </row>
    <row r="83" spans="1:7" ht="24.75" x14ac:dyDescent="0.25">
      <c r="A83" s="5" t="s">
        <v>17</v>
      </c>
      <c r="B83" s="30" t="s">
        <v>51</v>
      </c>
      <c r="C83" s="30" t="s">
        <v>46</v>
      </c>
      <c r="D83" s="30" t="s">
        <v>76</v>
      </c>
      <c r="E83" s="30" t="s">
        <v>56</v>
      </c>
      <c r="F83" s="31">
        <v>90000</v>
      </c>
      <c r="G83" s="31">
        <v>0</v>
      </c>
    </row>
    <row r="84" spans="1:7" ht="36.75" x14ac:dyDescent="0.25">
      <c r="A84" s="14" t="s">
        <v>77</v>
      </c>
      <c r="B84" s="30" t="s">
        <v>51</v>
      </c>
      <c r="C84" s="30" t="s">
        <v>46</v>
      </c>
      <c r="D84" s="30" t="s">
        <v>81</v>
      </c>
      <c r="E84" s="30" t="s">
        <v>43</v>
      </c>
      <c r="F84" s="31">
        <f>F85</f>
        <v>50000</v>
      </c>
      <c r="G84" s="31">
        <f>G85</f>
        <v>0</v>
      </c>
    </row>
    <row r="85" spans="1:7" ht="24.75" x14ac:dyDescent="0.25">
      <c r="A85" s="5" t="s">
        <v>17</v>
      </c>
      <c r="B85" s="30" t="s">
        <v>51</v>
      </c>
      <c r="C85" s="30" t="s">
        <v>46</v>
      </c>
      <c r="D85" s="30" t="s">
        <v>81</v>
      </c>
      <c r="E85" s="30">
        <v>200</v>
      </c>
      <c r="F85" s="31">
        <v>50000</v>
      </c>
      <c r="G85" s="31">
        <v>0</v>
      </c>
    </row>
    <row r="86" spans="1:7" ht="36.75" x14ac:dyDescent="0.25">
      <c r="A86" s="5" t="s">
        <v>78</v>
      </c>
      <c r="B86" s="30" t="s">
        <v>51</v>
      </c>
      <c r="C86" s="30" t="s">
        <v>46</v>
      </c>
      <c r="D86" s="30" t="s">
        <v>79</v>
      </c>
      <c r="E86" s="30" t="s">
        <v>43</v>
      </c>
      <c r="F86" s="31">
        <f>F87</f>
        <v>55000</v>
      </c>
      <c r="G86" s="31">
        <f>G87</f>
        <v>0</v>
      </c>
    </row>
    <row r="87" spans="1:7" s="12" customFormat="1" ht="26.25" customHeight="1" x14ac:dyDescent="0.25">
      <c r="A87" s="5" t="s">
        <v>17</v>
      </c>
      <c r="B87" s="30" t="s">
        <v>51</v>
      </c>
      <c r="C87" s="30" t="s">
        <v>46</v>
      </c>
      <c r="D87" s="30" t="s">
        <v>79</v>
      </c>
      <c r="E87" s="30" t="s">
        <v>56</v>
      </c>
      <c r="F87" s="31">
        <v>55000</v>
      </c>
      <c r="G87" s="31">
        <v>0</v>
      </c>
    </row>
    <row r="88" spans="1:7" s="17" customFormat="1" ht="21" customHeight="1" x14ac:dyDescent="0.25">
      <c r="A88" s="4" t="s">
        <v>80</v>
      </c>
      <c r="B88" s="24" t="s">
        <v>45</v>
      </c>
      <c r="C88" s="24" t="s">
        <v>45</v>
      </c>
      <c r="D88" s="24" t="s">
        <v>44</v>
      </c>
      <c r="E88" s="24" t="s">
        <v>43</v>
      </c>
      <c r="F88" s="32">
        <v>177000</v>
      </c>
      <c r="G88" s="32">
        <v>355000</v>
      </c>
    </row>
    <row r="89" spans="1:7" ht="15.75" x14ac:dyDescent="0.25">
      <c r="A89" s="15" t="s">
        <v>57</v>
      </c>
      <c r="B89" s="30" t="s">
        <v>45</v>
      </c>
      <c r="C89" s="30" t="s">
        <v>45</v>
      </c>
      <c r="D89" s="30" t="s">
        <v>44</v>
      </c>
      <c r="E89" s="30" t="s">
        <v>43</v>
      </c>
      <c r="F89" s="36">
        <f>F72+F62+F56+F49+F37+F32+F27+F21+F16+F11+F88</f>
        <v>8662625.8300000001</v>
      </c>
      <c r="G89" s="36">
        <f>G72+G62+G56+G49+G37+G32+G27+G21+G16+G11+G88</f>
        <v>8668551.8300000001</v>
      </c>
    </row>
  </sheetData>
  <mergeCells count="3">
    <mergeCell ref="D3:G3"/>
    <mergeCell ref="A6:G6"/>
    <mergeCell ref="D1:G1"/>
  </mergeCells>
  <pageMargins left="0.7" right="0.7" top="0.75" bottom="0.75" header="0.3" footer="0.3"/>
  <pageSetup paperSize="9" scale="75" orientation="portrait" horizontalDpi="180" verticalDpi="180" r:id="rId1"/>
  <rowBreaks count="2" manualBreakCount="2">
    <brk id="36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2020-01-30T04:15:10Z</dcterms:modified>
</cp:coreProperties>
</file>